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4 квартал\АЭФ на 2016 - телематические услуги свя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Лист2!$A$1:$H$36</definedName>
  </definedNames>
  <calcPr calcId="152511"/>
</workbook>
</file>

<file path=xl/calcChain.xml><?xml version="1.0" encoding="utf-8"?>
<calcChain xmlns="http://schemas.openxmlformats.org/spreadsheetml/2006/main">
  <c r="H12" i="1" l="1"/>
  <c r="F12" i="1"/>
  <c r="E12" i="1"/>
  <c r="D12" i="1"/>
  <c r="C12" i="1"/>
  <c r="B12" i="1"/>
  <c r="G11" i="1"/>
  <c r="H27" i="1" l="1"/>
  <c r="F27" i="1"/>
  <c r="E27" i="1"/>
  <c r="D27" i="1"/>
  <c r="C27" i="1"/>
  <c r="B27" i="1"/>
  <c r="G26" i="1"/>
  <c r="H22" i="1"/>
  <c r="F22" i="1"/>
  <c r="E22" i="1"/>
  <c r="D22" i="1"/>
  <c r="C22" i="1"/>
  <c r="B22" i="1"/>
  <c r="G21" i="1"/>
  <c r="G16" i="1" l="1"/>
  <c r="E17" i="1" l="1"/>
  <c r="E28" i="1" s="1"/>
  <c r="D17" i="1"/>
  <c r="D28" i="1" s="1"/>
  <c r="C17" i="1"/>
  <c r="C28" i="1" s="1"/>
  <c r="H17" i="1" l="1"/>
  <c r="H29" i="1" s="1"/>
  <c r="F17" i="1"/>
  <c r="F28" i="1" s="1"/>
  <c r="B17" i="1"/>
  <c r="B28" i="1" s="1"/>
</calcChain>
</file>

<file path=xl/sharedStrings.xml><?xml version="1.0" encoding="utf-8"?>
<sst xmlns="http://schemas.openxmlformats.org/spreadsheetml/2006/main" count="76" uniqueCount="35">
  <si>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</si>
  <si>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</si>
  <si>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</si>
  <si>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</si>
  <si>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</si>
  <si>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</si>
  <si>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</si>
  <si>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</si>
  <si>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</si>
  <si>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</si>
  <si>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</si>
  <si>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</si>
  <si>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</si>
  <si>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</si>
  <si>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</si>
  <si>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</si>
  <si>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</si>
  <si>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</si>
  <si>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</si>
  <si>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</si>
  <si>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</si>
  <si>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Услуга объединения ЛВС (г.Югорск, ул. 40 лет Победы, 11 - г.Югорск, ул.Механизаторов, 22)</t>
  </si>
  <si>
    <t>Услуга объединения ЛВС (г.Югорск, ул. 40 лет Победы, 11 - г.Югорск, ул.Спортивная, 2)</t>
  </si>
  <si>
    <t>Услуга объединения ЛВС (г.Югорск, ул. 40 лет Победы, 11 - г.Югорск, ул.Железнодорожная, 43)</t>
  </si>
  <si>
    <t>оказание телематических услуг связи</t>
  </si>
  <si>
    <t>Услуга предоставления доступа к сети Интернет (г.Югорск, ул. 40 лет Победы, 11, каб.202 – серверная комната)</t>
  </si>
  <si>
    <t>Аукцион в электронной форме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</si>
  <si>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</si>
  <si>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</si>
  <si>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коммерческое предложение от 06.11.2015 № ХМ-121</t>
  </si>
  <si>
    <t>коммерческое предложение от 20.11.2015 № 1563</t>
  </si>
  <si>
    <t>коммерческое предложение от 26.11.2015</t>
  </si>
  <si>
    <t>Дата составления: 26.11.2015</t>
  </si>
  <si>
    <t>Код ОКПД:
64.20.16.111</t>
  </si>
  <si>
    <t>Код ОКПД:
64.20.23.110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</si>
</sst>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145" zoomScaleNormal="145" zoomScaleSheetLayoutView="100" workbookViewId="0">
      <pane xSplit="1" ySplit="1" topLeftCell="B12" activePane="bottomRight" state="frozen"/>
      <selection pane="topRight" activeCell="B1" sqref="B1"/>
      <selection pane="bottomLeft" activeCell="A107" sqref="A107"/>
      <selection pane="bottomRight" activeCell="G29" sqref="G2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11</v>
      </c>
      <c r="B3" s="3"/>
      <c r="C3" s="3" t="s">
        <v>26</v>
      </c>
      <c r="D3" s="3"/>
      <c r="E3" s="3"/>
      <c r="F3" s="4"/>
      <c r="G3" s="4"/>
      <c r="H3" s="3"/>
      <c r="I3" s="3"/>
      <c r="J3" s="3"/>
      <c r="K3" s="1"/>
      <c r="L3" s="1"/>
    </row>
    <row r="4" spans="1:12" s="41" customFormat="1" ht="47.25" customHeight="1" x14ac:dyDescent="0.2">
      <c r="A4" s="50" t="s">
        <v>27</v>
      </c>
      <c r="B4" s="50"/>
      <c r="C4" s="51" t="s">
        <v>28</v>
      </c>
      <c r="D4" s="51"/>
      <c r="E4" s="51"/>
      <c r="F4" s="51"/>
      <c r="G4" s="51"/>
      <c r="H4" s="51"/>
      <c r="I4" s="40"/>
      <c r="J4" s="40"/>
    </row>
    <row r="5" spans="1:12" s="39" customFormat="1" ht="31.5" customHeight="1" x14ac:dyDescent="0.2">
      <c r="A5" s="45" t="s">
        <v>12</v>
      </c>
      <c r="B5" s="45"/>
      <c r="C5" s="44" t="s">
        <v>24</v>
      </c>
      <c r="D5" s="44"/>
      <c r="E5" s="44"/>
      <c r="F5" s="44"/>
      <c r="G5" s="44"/>
      <c r="H5" s="44"/>
      <c r="I5" s="38"/>
      <c r="J5" s="38"/>
    </row>
    <row r="6" spans="1:12" ht="15" x14ac:dyDescent="0.25">
      <c r="A6" s="12" t="s">
        <v>0</v>
      </c>
      <c r="B6" s="46" t="s">
        <v>1</v>
      </c>
      <c r="C6" s="46"/>
      <c r="D6" s="46"/>
      <c r="E6" s="46"/>
      <c r="F6" s="46"/>
      <c r="G6" s="25" t="s">
        <v>2</v>
      </c>
      <c r="H6" s="24" t="s">
        <v>3</v>
      </c>
      <c r="I6" s="1"/>
      <c r="J6" s="1"/>
      <c r="K6" s="1"/>
      <c r="L6" s="1"/>
    </row>
    <row r="7" spans="1:12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2" ht="25.5" customHeight="1" x14ac:dyDescent="0.2">
      <c r="A8" s="31" t="s">
        <v>13</v>
      </c>
      <c r="B8" s="47" t="s">
        <v>25</v>
      </c>
      <c r="C8" s="48"/>
      <c r="D8" s="48"/>
      <c r="E8" s="48"/>
      <c r="F8" s="49"/>
      <c r="G8" s="23" t="s">
        <v>33</v>
      </c>
      <c r="H8" s="29" t="s">
        <v>4</v>
      </c>
      <c r="I8" s="1"/>
      <c r="J8" s="1"/>
      <c r="K8" s="1"/>
      <c r="L8" s="1"/>
    </row>
    <row r="9" spans="1:12" ht="15" x14ac:dyDescent="0.2">
      <c r="A9" s="19" t="s">
        <v>5</v>
      </c>
      <c r="B9" s="42">
        <v>12</v>
      </c>
      <c r="C9" s="43"/>
      <c r="D9" s="43"/>
      <c r="E9" s="43"/>
      <c r="F9" s="43"/>
      <c r="G9" s="27"/>
      <c r="H9" s="22" t="s">
        <v>4</v>
      </c>
      <c r="I9" s="1"/>
      <c r="J9" s="1"/>
      <c r="K9" s="1"/>
      <c r="L9" s="1"/>
    </row>
    <row r="10" spans="1:12" ht="53.25" customHeight="1" x14ac:dyDescent="0.2">
      <c r="A10" s="20" t="s">
        <v>6</v>
      </c>
      <c r="B10" s="30" t="s">
        <v>25</v>
      </c>
      <c r="C10" s="30" t="s">
        <v>25</v>
      </c>
      <c r="D10" s="30" t="s">
        <v>25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2" ht="15" x14ac:dyDescent="0.2">
      <c r="A11" s="19" t="s">
        <v>7</v>
      </c>
      <c r="B11" s="18">
        <v>14211</v>
      </c>
      <c r="C11" s="18">
        <v>16614</v>
      </c>
      <c r="D11" s="18">
        <v>17025</v>
      </c>
      <c r="E11" s="18"/>
      <c r="F11" s="18"/>
      <c r="G11" s="6">
        <f>SUM(B11:F11)/3</f>
        <v>15950</v>
      </c>
      <c r="H11" s="6">
        <v>15950</v>
      </c>
      <c r="I11" s="1"/>
      <c r="J11" s="1"/>
      <c r="K11" s="1"/>
      <c r="L11" s="1"/>
    </row>
    <row r="12" spans="1:12" ht="15" x14ac:dyDescent="0.25">
      <c r="A12" s="21" t="s">
        <v>8</v>
      </c>
      <c r="B12" s="17">
        <f>B11*$B9</f>
        <v>170532</v>
      </c>
      <c r="C12" s="17">
        <f>C11*$B9</f>
        <v>199368</v>
      </c>
      <c r="D12" s="17">
        <f>D11*$B9</f>
        <v>204300</v>
      </c>
      <c r="E12" s="17">
        <f>E11*$B9</f>
        <v>0</v>
      </c>
      <c r="F12" s="17">
        <f>F11*$B9</f>
        <v>0</v>
      </c>
      <c r="G12" s="17"/>
      <c r="H12" s="7">
        <f>H11*$B9</f>
        <v>191400</v>
      </c>
      <c r="I12" s="1"/>
      <c r="J12" s="1"/>
      <c r="K12" s="1"/>
      <c r="L12" s="1"/>
    </row>
    <row r="13" spans="1:12" ht="25.5" customHeight="1" x14ac:dyDescent="0.2">
      <c r="A13" s="31" t="s">
        <v>13</v>
      </c>
      <c r="B13" s="47" t="s">
        <v>21</v>
      </c>
      <c r="C13" s="48"/>
      <c r="D13" s="48"/>
      <c r="E13" s="48"/>
      <c r="F13" s="49"/>
      <c r="G13" s="23" t="s">
        <v>34</v>
      </c>
      <c r="H13" s="29" t="s">
        <v>4</v>
      </c>
      <c r="I13" s="1"/>
      <c r="J13" s="1"/>
      <c r="K13" s="1"/>
      <c r="L13" s="1"/>
    </row>
    <row r="14" spans="1:12" ht="15" x14ac:dyDescent="0.2">
      <c r="A14" s="19" t="s">
        <v>5</v>
      </c>
      <c r="B14" s="42">
        <v>12</v>
      </c>
      <c r="C14" s="43"/>
      <c r="D14" s="43"/>
      <c r="E14" s="43"/>
      <c r="F14" s="43"/>
      <c r="G14" s="27"/>
      <c r="H14" s="22" t="s">
        <v>4</v>
      </c>
      <c r="I14" s="1"/>
      <c r="J14" s="1"/>
      <c r="K14" s="1"/>
      <c r="L14" s="1"/>
    </row>
    <row r="15" spans="1:12" ht="42.75" customHeight="1" x14ac:dyDescent="0.2">
      <c r="A15" s="20" t="s">
        <v>6</v>
      </c>
      <c r="B15" s="30" t="s">
        <v>21</v>
      </c>
      <c r="C15" s="30" t="s">
        <v>21</v>
      </c>
      <c r="D15" s="30" t="s">
        <v>21</v>
      </c>
      <c r="E15" s="30"/>
      <c r="F15" s="30"/>
      <c r="G15" s="28"/>
      <c r="H15" s="5" t="s">
        <v>4</v>
      </c>
      <c r="I15" s="1"/>
      <c r="J15" s="1"/>
      <c r="K15" s="1"/>
      <c r="L15" s="1"/>
    </row>
    <row r="16" spans="1:12" ht="15" x14ac:dyDescent="0.2">
      <c r="A16" s="19" t="s">
        <v>7</v>
      </c>
      <c r="B16" s="18">
        <v>11800</v>
      </c>
      <c r="C16" s="18">
        <v>12552</v>
      </c>
      <c r="D16" s="18">
        <v>12697.1</v>
      </c>
      <c r="E16" s="18"/>
      <c r="F16" s="18"/>
      <c r="G16" s="6">
        <f>SUM(B16:F16)/3</f>
        <v>12349.699999999999</v>
      </c>
      <c r="H16" s="6">
        <v>12350</v>
      </c>
      <c r="I16" s="1"/>
      <c r="J16" s="1"/>
      <c r="K16" s="1"/>
      <c r="L16" s="1"/>
    </row>
    <row r="17" spans="1:13" ht="15" x14ac:dyDescent="0.25">
      <c r="A17" s="21" t="s">
        <v>8</v>
      </c>
      <c r="B17" s="17">
        <f>B16*$B14</f>
        <v>141600</v>
      </c>
      <c r="C17" s="17">
        <f>C16*$B14</f>
        <v>150624</v>
      </c>
      <c r="D17" s="17">
        <f>D16*$B14</f>
        <v>152365.20000000001</v>
      </c>
      <c r="E17" s="17">
        <f>E16*$B14</f>
        <v>0</v>
      </c>
      <c r="F17" s="17">
        <f>F16*$B14</f>
        <v>0</v>
      </c>
      <c r="G17" s="17"/>
      <c r="H17" s="7">
        <f>H16*$B14</f>
        <v>148200</v>
      </c>
      <c r="I17" s="1"/>
      <c r="J17" s="1"/>
      <c r="K17" s="1"/>
      <c r="L17" s="1"/>
    </row>
    <row r="18" spans="1:13" ht="25.5" customHeight="1" x14ac:dyDescent="0.2">
      <c r="A18" s="31" t="s">
        <v>13</v>
      </c>
      <c r="B18" s="47" t="s">
        <v>22</v>
      </c>
      <c r="C18" s="48"/>
      <c r="D18" s="48"/>
      <c r="E18" s="48"/>
      <c r="F18" s="49"/>
      <c r="G18" s="23" t="s">
        <v>34</v>
      </c>
      <c r="H18" s="29" t="s">
        <v>4</v>
      </c>
      <c r="I18" s="1"/>
      <c r="J18" s="1"/>
      <c r="K18" s="1"/>
      <c r="L18" s="1"/>
    </row>
    <row r="19" spans="1:13" ht="15" x14ac:dyDescent="0.2">
      <c r="A19" s="19" t="s">
        <v>5</v>
      </c>
      <c r="B19" s="42">
        <v>12</v>
      </c>
      <c r="C19" s="43"/>
      <c r="D19" s="43"/>
      <c r="E19" s="43"/>
      <c r="F19" s="43"/>
      <c r="G19" s="27"/>
      <c r="H19" s="22" t="s">
        <v>4</v>
      </c>
      <c r="I19" s="1"/>
      <c r="J19" s="1"/>
      <c r="K19" s="1"/>
      <c r="L19" s="1"/>
    </row>
    <row r="20" spans="1:13" ht="42.75" customHeight="1" x14ac:dyDescent="0.2">
      <c r="A20" s="20" t="s">
        <v>6</v>
      </c>
      <c r="B20" s="30" t="s">
        <v>22</v>
      </c>
      <c r="C20" s="30" t="s">
        <v>22</v>
      </c>
      <c r="D20" s="30" t="s">
        <v>22</v>
      </c>
      <c r="E20" s="30"/>
      <c r="F20" s="30"/>
      <c r="G20" s="28"/>
      <c r="H20" s="5" t="s">
        <v>4</v>
      </c>
      <c r="I20" s="1"/>
      <c r="J20" s="1"/>
      <c r="K20" s="1"/>
      <c r="L20" s="1"/>
    </row>
    <row r="21" spans="1:13" ht="15" x14ac:dyDescent="0.2">
      <c r="A21" s="19" t="s">
        <v>7</v>
      </c>
      <c r="B21" s="18">
        <v>4720</v>
      </c>
      <c r="C21" s="18">
        <v>2459</v>
      </c>
      <c r="D21" s="18">
        <v>184.86</v>
      </c>
      <c r="E21" s="18"/>
      <c r="F21" s="18"/>
      <c r="G21" s="6">
        <f>SUM(B21:F21)/3</f>
        <v>2454.62</v>
      </c>
      <c r="H21" s="6">
        <v>2455</v>
      </c>
      <c r="I21" s="1"/>
      <c r="J21" s="1"/>
      <c r="K21" s="1"/>
      <c r="L21" s="1"/>
    </row>
    <row r="22" spans="1:13" ht="15" x14ac:dyDescent="0.25">
      <c r="A22" s="21" t="s">
        <v>8</v>
      </c>
      <c r="B22" s="17">
        <f>B21*$B19</f>
        <v>56640</v>
      </c>
      <c r="C22" s="17">
        <f>C21*$B19</f>
        <v>29508</v>
      </c>
      <c r="D22" s="17">
        <f>D21*$B19</f>
        <v>2218.3200000000002</v>
      </c>
      <c r="E22" s="17">
        <f>E21*$B19</f>
        <v>0</v>
      </c>
      <c r="F22" s="17">
        <f>F21*$B19</f>
        <v>0</v>
      </c>
      <c r="G22" s="17"/>
      <c r="H22" s="7">
        <f>H21*$B19</f>
        <v>29460</v>
      </c>
      <c r="I22" s="1"/>
      <c r="J22" s="1"/>
      <c r="K22" s="1"/>
      <c r="L22" s="1"/>
    </row>
    <row r="23" spans="1:13" ht="25.5" customHeight="1" x14ac:dyDescent="0.2">
      <c r="A23" s="31" t="s">
        <v>13</v>
      </c>
      <c r="B23" s="47" t="s">
        <v>23</v>
      </c>
      <c r="C23" s="48"/>
      <c r="D23" s="48"/>
      <c r="E23" s="48"/>
      <c r="F23" s="49"/>
      <c r="G23" s="23" t="s">
        <v>34</v>
      </c>
      <c r="H23" s="29" t="s">
        <v>4</v>
      </c>
      <c r="I23" s="1"/>
      <c r="J23" s="1"/>
      <c r="K23" s="1"/>
      <c r="L23" s="1"/>
    </row>
    <row r="24" spans="1:13" ht="15" x14ac:dyDescent="0.2">
      <c r="A24" s="19" t="s">
        <v>5</v>
      </c>
      <c r="B24" s="42">
        <v>12</v>
      </c>
      <c r="C24" s="43"/>
      <c r="D24" s="43"/>
      <c r="E24" s="43"/>
      <c r="F24" s="43"/>
      <c r="G24" s="27"/>
      <c r="H24" s="22" t="s">
        <v>4</v>
      </c>
      <c r="I24" s="1"/>
      <c r="J24" s="1"/>
      <c r="K24" s="1"/>
      <c r="L24" s="1"/>
    </row>
    <row r="25" spans="1:13" ht="42.75" customHeight="1" x14ac:dyDescent="0.2">
      <c r="A25" s="20" t="s">
        <v>6</v>
      </c>
      <c r="B25" s="30" t="s">
        <v>23</v>
      </c>
      <c r="C25" s="30" t="s">
        <v>23</v>
      </c>
      <c r="D25" s="30" t="s">
        <v>23</v>
      </c>
      <c r="E25" s="30"/>
      <c r="F25" s="30"/>
      <c r="G25" s="28"/>
      <c r="H25" s="5" t="s">
        <v>4</v>
      </c>
      <c r="I25" s="1"/>
      <c r="J25" s="1"/>
      <c r="K25" s="1"/>
      <c r="L25" s="1"/>
    </row>
    <row r="26" spans="1:13" ht="15" x14ac:dyDescent="0.2">
      <c r="A26" s="19" t="s">
        <v>7</v>
      </c>
      <c r="B26" s="18">
        <v>4720</v>
      </c>
      <c r="C26" s="18">
        <v>5630</v>
      </c>
      <c r="D26" s="18">
        <v>6208</v>
      </c>
      <c r="E26" s="18"/>
      <c r="F26" s="18"/>
      <c r="G26" s="6">
        <f>SUM(B26:F26)/3</f>
        <v>5519.333333333333</v>
      </c>
      <c r="H26" s="6">
        <v>5519</v>
      </c>
      <c r="I26" s="1"/>
      <c r="J26" s="1"/>
      <c r="K26" s="1"/>
      <c r="L26" s="1"/>
    </row>
    <row r="27" spans="1:13" ht="15.75" thickBot="1" x14ac:dyDescent="0.3">
      <c r="A27" s="21" t="s">
        <v>8</v>
      </c>
      <c r="B27" s="17">
        <f>B26*$B24</f>
        <v>56640</v>
      </c>
      <c r="C27" s="17">
        <f>C26*$B24</f>
        <v>67560</v>
      </c>
      <c r="D27" s="17">
        <f>D26*$B24</f>
        <v>74496</v>
      </c>
      <c r="E27" s="17">
        <f>E26*$B24</f>
        <v>0</v>
      </c>
      <c r="F27" s="17">
        <f>F26*$B24</f>
        <v>0</v>
      </c>
      <c r="G27" s="17"/>
      <c r="H27" s="7">
        <f>H26*$B24</f>
        <v>66228</v>
      </c>
      <c r="I27" s="1"/>
      <c r="J27" s="1"/>
      <c r="K27" s="1"/>
      <c r="L27" s="1"/>
    </row>
    <row r="28" spans="1:13" ht="13.5" thickBot="1" x14ac:dyDescent="0.25">
      <c r="A28" s="32" t="s">
        <v>9</v>
      </c>
      <c r="B28" s="33">
        <f>B17+B22+B27+B12</f>
        <v>425412</v>
      </c>
      <c r="C28" s="33">
        <f t="shared" ref="C28:F28" si="0">C17+C22+C27+C12</f>
        <v>447060</v>
      </c>
      <c r="D28" s="33">
        <f t="shared" si="0"/>
        <v>433379.52</v>
      </c>
      <c r="E28" s="33">
        <f t="shared" si="0"/>
        <v>0</v>
      </c>
      <c r="F28" s="33">
        <f t="shared" si="0"/>
        <v>0</v>
      </c>
      <c r="G28" s="34"/>
      <c r="H28" s="34"/>
      <c r="I28" s="1"/>
      <c r="J28" s="1"/>
      <c r="K28" s="1"/>
      <c r="L28" s="1"/>
    </row>
    <row r="29" spans="1:13" s="8" customFormat="1" ht="15" x14ac:dyDescent="0.25">
      <c r="A29" s="14" t="s">
        <v>32</v>
      </c>
      <c r="B29" s="14"/>
      <c r="C29" s="14"/>
      <c r="D29" s="14"/>
      <c r="E29" s="14"/>
      <c r="F29" s="14"/>
      <c r="G29" s="9" t="s">
        <v>15</v>
      </c>
      <c r="H29" s="15">
        <f>H17+H22+H27+H12</f>
        <v>435288</v>
      </c>
      <c r="I29" s="10"/>
      <c r="J29" s="10"/>
      <c r="K29" s="10"/>
      <c r="L29" s="10"/>
      <c r="M29" s="10"/>
    </row>
    <row r="30" spans="1:13" s="8" customFormat="1" ht="15" x14ac:dyDescent="0.25">
      <c r="A30" s="14"/>
      <c r="B30" s="14"/>
      <c r="C30" s="14"/>
      <c r="D30" s="14"/>
      <c r="E30" s="14"/>
      <c r="F30" s="14"/>
      <c r="G30" s="9"/>
      <c r="H30" s="15"/>
      <c r="I30" s="10"/>
      <c r="J30" s="10"/>
      <c r="K30" s="10"/>
      <c r="L30" s="10"/>
      <c r="M30" s="10"/>
    </row>
    <row r="31" spans="1:13" s="37" customFormat="1" ht="15" x14ac:dyDescent="0.25">
      <c r="A31" s="35" t="s">
        <v>18</v>
      </c>
      <c r="B31" s="36" t="s">
        <v>29</v>
      </c>
      <c r="C31" s="36"/>
      <c r="D31" s="36"/>
      <c r="E31" s="36"/>
      <c r="F31" s="36"/>
      <c r="G31" s="36"/>
      <c r="H31" s="36"/>
    </row>
    <row r="32" spans="1:13" s="37" customFormat="1" ht="15" x14ac:dyDescent="0.25">
      <c r="A32" s="35" t="s">
        <v>19</v>
      </c>
      <c r="B32" s="36" t="s">
        <v>30</v>
      </c>
      <c r="C32" s="36"/>
      <c r="D32" s="36"/>
      <c r="E32" s="36"/>
      <c r="F32" s="36"/>
      <c r="G32" s="36"/>
      <c r="H32" s="36"/>
    </row>
    <row r="33" spans="1:12" s="37" customFormat="1" ht="15" x14ac:dyDescent="0.25">
      <c r="A33" s="35" t="s">
        <v>20</v>
      </c>
      <c r="B33" s="36" t="s">
        <v>31</v>
      </c>
      <c r="C33" s="36"/>
      <c r="D33" s="36"/>
      <c r="E33" s="36"/>
      <c r="F33" s="36"/>
      <c r="G33" s="36"/>
      <c r="H33" s="36"/>
    </row>
    <row r="34" spans="1:12" s="8" customFormat="1" ht="15" x14ac:dyDescent="0.25">
      <c r="A34" s="14"/>
      <c r="B34" s="14"/>
      <c r="C34" s="14"/>
      <c r="D34" s="14"/>
      <c r="E34" s="14"/>
      <c r="F34" s="14"/>
      <c r="G34" s="14"/>
      <c r="H34" s="14"/>
    </row>
    <row r="35" spans="1:12" ht="15" x14ac:dyDescent="0.25">
      <c r="A35" s="14" t="s">
        <v>16</v>
      </c>
      <c r="B35" s="16"/>
      <c r="C35" s="16"/>
      <c r="D35" s="16"/>
      <c r="E35" s="16"/>
      <c r="F35" s="16"/>
      <c r="G35" s="16"/>
      <c r="H35" s="9" t="s">
        <v>17</v>
      </c>
      <c r="I35" s="1"/>
      <c r="J35" s="1"/>
      <c r="K35" s="1"/>
      <c r="L35" s="1"/>
    </row>
  </sheetData>
  <sheetProtection selectLockedCells="1" selectUnlockedCells="1"/>
  <mergeCells count="13">
    <mergeCell ref="A4:B4"/>
    <mergeCell ref="C4:H4"/>
    <mergeCell ref="B18:F18"/>
    <mergeCell ref="B19:F19"/>
    <mergeCell ref="B23:F23"/>
    <mergeCell ref="B24:F24"/>
    <mergeCell ref="C5:H5"/>
    <mergeCell ref="A5:B5"/>
    <mergeCell ref="B6:F6"/>
    <mergeCell ref="B13:F13"/>
    <mergeCell ref="B14:F14"/>
    <mergeCell ref="B8:F8"/>
    <mergeCell ref="B9:F9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Дергилев Олег Владимирович</cp:lastModifiedBy>
  <cp:lastPrinted>2015-11-24T12:12:51Z</cp:lastPrinted>
  <dcterms:created xsi:type="dcterms:W3CDTF">2012-04-02T10:33:59Z</dcterms:created>
  <dcterms:modified xsi:type="dcterms:W3CDTF">2015-11-30T06:28:18Z</dcterms:modified>
</cp:coreProperties>
</file>